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120" windowWidth="20730" windowHeight="9960"/>
  </bookViews>
  <sheets>
    <sheet name="ROM for HMP Extensions Support" sheetId="7" r:id="rId1"/>
    <sheet name="Sheet2" sheetId="3" r:id="rId2"/>
  </sheets>
  <calcPr calcId="145621"/>
</workbook>
</file>

<file path=xl/calcChain.xml><?xml version="1.0" encoding="utf-8"?>
<calcChain xmlns="http://schemas.openxmlformats.org/spreadsheetml/2006/main">
  <c r="D23" i="7" l="1"/>
  <c r="C14" i="7"/>
  <c r="D14" i="7" s="1"/>
  <c r="D22" i="7" l="1"/>
  <c r="D25" i="7" l="1"/>
  <c r="C11" i="7"/>
  <c r="D11" i="7" s="1"/>
  <c r="D9" i="7"/>
  <c r="D10" i="7" l="1"/>
  <c r="D8" i="7"/>
  <c r="D26" i="7"/>
  <c r="D24" i="7" l="1"/>
  <c r="D21" i="7"/>
  <c r="D20" i="7"/>
  <c r="D19" i="7"/>
  <c r="D18" i="7"/>
  <c r="D7" i="7"/>
  <c r="D6" i="7"/>
  <c r="D5" i="7"/>
  <c r="D4" i="7"/>
</calcChain>
</file>

<file path=xl/sharedStrings.xml><?xml version="1.0" encoding="utf-8"?>
<sst xmlns="http://schemas.openxmlformats.org/spreadsheetml/2006/main" count="40" uniqueCount="38">
  <si>
    <t>Activity</t>
  </si>
  <si>
    <t>TOTAL</t>
  </si>
  <si>
    <t>FTEs</t>
  </si>
  <si>
    <t>Weeks</t>
  </si>
  <si>
    <t>Project Management (Contract)</t>
  </si>
  <si>
    <t>Project Management (VA)</t>
  </si>
  <si>
    <t>Architectural Management (Contract)</t>
  </si>
  <si>
    <t>Requirements Management  (Contract)</t>
  </si>
  <si>
    <t>Configuration Management &amp; Release Deployment   (Contract)</t>
  </si>
  <si>
    <t>Notes</t>
  </si>
  <si>
    <t>Hous per Week</t>
  </si>
  <si>
    <t>Project Planning (Contract)</t>
  </si>
  <si>
    <t>DBA Development  -- release package development, data modeling (Contract)</t>
  </si>
  <si>
    <t>Program Facilitation/Admin Analyst (Contract)</t>
  </si>
  <si>
    <t>Program Analyst (Contract)</t>
  </si>
  <si>
    <t>DBA Support (deployments to DBs in ICL and their verification) (Contract)</t>
  </si>
  <si>
    <t>Load/Perforamnce Test (Contract)</t>
  </si>
  <si>
    <r>
      <rPr>
        <b/>
        <sz val="11"/>
        <color theme="1"/>
        <rFont val="Calibri"/>
        <family val="2"/>
        <scheme val="minor"/>
      </rPr>
      <t>Technical Services (TSG) (Contract)</t>
    </r>
    <r>
      <rPr>
        <sz val="11"/>
        <color theme="1"/>
        <rFont val="Calibri"/>
        <family val="2"/>
        <scheme val="minor"/>
      </rPr>
      <t xml:space="preserve">
System Administation
(ranging from Oracle upgrade, patching, OS upgrade, backup &amp; recovery, capacity planning, application load testing support)</t>
    </r>
  </si>
  <si>
    <t>Addtl. Comments</t>
  </si>
  <si>
    <t>SIGNATURE:                                                                                                                                                                                                                                DATE:</t>
  </si>
  <si>
    <t>FY15 ROM: Extension of HDR Services to Support Fix The Phone (FtP) Requirements
(Estimate Includes Releasing all the way to production including PMAS)</t>
  </si>
  <si>
    <t>SW Development (Contract) - Service extensions for specific data elements</t>
  </si>
  <si>
    <t>Java</t>
  </si>
  <si>
    <t>Java Development</t>
  </si>
  <si>
    <t>Cache Development</t>
  </si>
  <si>
    <t>SW Development (Contract) - Integration with MHV
   Java
   Oracle
   Mumps
   Cache
   NoSQL</t>
  </si>
  <si>
    <t>To deliver: 
3.1.7, 3.1.8, 3.1.20</t>
  </si>
  <si>
    <t>Tech Writing/PMAS/ORR Documentation, Meeting coordination/scribing, documents updates on TSPR and HDR SharePoint  (Contract)</t>
  </si>
  <si>
    <t>SQA Testing (VA/Contract) - Service extensions for specific data elements</t>
  </si>
  <si>
    <t>SQA Testing (VA/Contract) - Integration with MHV</t>
  </si>
  <si>
    <t>To deliver: 
6.2.2</t>
  </si>
  <si>
    <t>SQA Testing (VA/Contract) - Service extensions for VistA updates</t>
  </si>
  <si>
    <t>SW Development (Contract) - Service extensions for VistA updates</t>
  </si>
  <si>
    <t>To test: 
3.1.7, 3.1.8, 3.1.20</t>
  </si>
  <si>
    <t>To test:
6.2.2</t>
  </si>
  <si>
    <t>To deliver: 
3.1.11, 3.1.13, 3.1.15
3.3.1, 3.3.2, 3.3.8, 3.3.9, 3.3.10
3.5.13
If possible: 3.3.6 and 3.3.7</t>
  </si>
  <si>
    <t>To test: 
3.1.11, 3.1.13, 3.1.15
3.3.1, 3.3.2, 3.3.8, 3.3.9, 3.3.10
3.5.13
If developed, test: 3.3.6 and 3.3.7</t>
  </si>
  <si>
    <t>Assumptions:
1. FtP will use SOAP interfaces provided by HDR Service
2. FtP will accept payload in XML format from HDR Service - 4 different payloads each matching a highlevel business need
3. FtP and HDR teams will collaborate to determine the data source from which to obtain the data elements as needed
    - HDR is currently unable to locate data for 3.3.6 and 3.3.7 in VistA
4. FtP will use IAM/ESR services directly for data related to identity and eligibility
5. FtP requires the HDR services supporting their requirements to be ready for integration testing by June 2015
6. FtP requires HDR services supporting FtP requirements to be deployed to production by July 2015
7. For Requirement 3.5.13 - HDR services will support only 'Advance Directives', 'Clinical Warnings' and 'Restricted/Sensitive record warnings' 
8. For Requirement 6.2.2 - FtP will send an authenticated token that can be used by HDR services to obtain an appropriate DUZ to update VistA
9. Integration with MHV for MHV specific data will depend on MHV service availability and approvals (impacts 3.1.7, 3.18 and 3.1.20)
    - Assuming we can integrate with MHV services for now; this may change if MHV does not have the required interfaces for integration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</si>
</sst>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164" formatCode="0.000"/>
  </numFmts>
  <fonts count="6" x14ac:knownFonts="1">
    <font>
      <sz val="11"/>
      <color theme="1"/>
      <name val="Calibri"/>
      <family val="2"/>
      <scheme val="minor"/>
    </font>
    <font>
      <b/>
      <sz val="11"/>
      <color theme="1"/>
      <name val="Calibri"/>
      <family val="2"/>
      <scheme val="minor"/>
    </font>
    <font>
      <sz val="11"/>
      <name val="Calibri"/>
      <family val="2"/>
      <scheme val="minor"/>
    </font>
    <font>
      <sz val="10"/>
      <name val="Tahoma"/>
      <family val="2"/>
    </font>
    <font>
      <b/>
      <sz val="16"/>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69">
    <xf numFmtId="0" fontId="0" fillId="0" borderId="0" xfId="0"/>
    <xf numFmtId="0" fontId="0" fillId="0" borderId="0" xfId="0" applyFont="1" applyAlignment="1">
      <alignment wrapText="1"/>
    </xf>
    <xf numFmtId="0" fontId="0" fillId="0" borderId="1" xfId="0" applyFont="1" applyBorder="1" applyAlignment="1">
      <alignment horizontal="left" vertical="center" wrapText="1"/>
    </xf>
    <xf numFmtId="0" fontId="2" fillId="0" borderId="1" xfId="0" applyFont="1" applyFill="1" applyBorder="1" applyAlignment="1">
      <alignment horizontal="left" vertical="center" wrapText="1"/>
    </xf>
    <xf numFmtId="164" fontId="0" fillId="0" borderId="1" xfId="0" applyNumberFormat="1" applyFont="1" applyBorder="1" applyAlignment="1">
      <alignment vertical="center" wrapText="1"/>
    </xf>
    <xf numFmtId="164" fontId="2" fillId="0"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0" fillId="0" borderId="0" xfId="0" applyFont="1" applyAlignment="1">
      <alignment horizontal="left" wrapText="1"/>
    </xf>
    <xf numFmtId="164" fontId="0" fillId="0" borderId="0" xfId="0" applyNumberFormat="1" applyFont="1" applyAlignment="1">
      <alignment wrapText="1"/>
    </xf>
    <xf numFmtId="164" fontId="0" fillId="0" borderId="1" xfId="0" applyNumberFormat="1" applyFont="1" applyFill="1" applyBorder="1" applyAlignment="1">
      <alignment vertical="center" wrapText="1"/>
    </xf>
    <xf numFmtId="0" fontId="0" fillId="0" borderId="1" xfId="0" applyFont="1" applyFill="1" applyBorder="1" applyAlignment="1">
      <alignment vertical="center" wrapText="1"/>
    </xf>
    <xf numFmtId="0" fontId="0" fillId="0" borderId="0" xfId="0" applyFont="1" applyBorder="1" applyAlignment="1">
      <alignment vertical="center" wrapText="1"/>
    </xf>
    <xf numFmtId="0" fontId="0" fillId="0" borderId="0" xfId="0" applyFont="1" applyBorder="1" applyAlignment="1">
      <alignment wrapText="1"/>
    </xf>
    <xf numFmtId="0" fontId="0" fillId="0" borderId="0" xfId="0" applyNumberFormat="1" applyFont="1" applyAlignment="1">
      <alignment wrapText="1"/>
    </xf>
    <xf numFmtId="0" fontId="0" fillId="0" borderId="1" xfId="0" applyFont="1" applyBorder="1" applyAlignment="1">
      <alignment vertical="center" wrapText="1"/>
    </xf>
    <xf numFmtId="0" fontId="2" fillId="0" borderId="6" xfId="0" applyFont="1" applyBorder="1" applyAlignment="1">
      <alignment horizontal="left" vertical="center" wrapText="1"/>
    </xf>
    <xf numFmtId="164" fontId="0" fillId="0" borderId="6" xfId="0" applyNumberFormat="1" applyFont="1" applyBorder="1" applyAlignment="1">
      <alignment vertical="center" wrapText="1"/>
    </xf>
    <xf numFmtId="0" fontId="0" fillId="0" borderId="6" xfId="0" applyFont="1" applyBorder="1" applyAlignment="1">
      <alignment vertical="center" wrapText="1"/>
    </xf>
    <xf numFmtId="164" fontId="0" fillId="0" borderId="4" xfId="0" applyNumberFormat="1" applyFont="1" applyBorder="1" applyAlignment="1">
      <alignment vertical="center" wrapText="1"/>
    </xf>
    <xf numFmtId="0" fontId="0" fillId="0" borderId="7" xfId="0" applyFont="1" applyBorder="1" applyAlignment="1">
      <alignment horizontal="left" vertical="center" wrapText="1"/>
    </xf>
    <xf numFmtId="0" fontId="2" fillId="0" borderId="8" xfId="0" applyFont="1" applyBorder="1" applyAlignment="1">
      <alignment horizontal="left" vertical="center" wrapText="1"/>
    </xf>
    <xf numFmtId="164" fontId="0" fillId="0" borderId="8" xfId="0" applyNumberFormat="1" applyFont="1" applyBorder="1" applyAlignment="1">
      <alignment vertical="center" wrapText="1"/>
    </xf>
    <xf numFmtId="0" fontId="0" fillId="0" borderId="8" xfId="0" applyFont="1" applyBorder="1" applyAlignment="1">
      <alignment vertical="center" wrapText="1"/>
    </xf>
    <xf numFmtId="0" fontId="0" fillId="0" borderId="9" xfId="0" applyNumberFormat="1" applyFont="1" applyBorder="1" applyAlignment="1">
      <alignment vertical="center" wrapText="1"/>
    </xf>
    <xf numFmtId="0" fontId="0" fillId="0" borderId="10" xfId="0" applyFont="1" applyBorder="1" applyAlignment="1">
      <alignment horizontal="left" vertical="center" wrapText="1" indent="1"/>
    </xf>
    <xf numFmtId="0" fontId="0" fillId="0" borderId="11" xfId="0" applyNumberFormat="1" applyFont="1" applyBorder="1" applyAlignment="1">
      <alignment vertical="center" wrapText="1"/>
    </xf>
    <xf numFmtId="0" fontId="0" fillId="0" borderId="12" xfId="0" applyFont="1" applyBorder="1" applyAlignment="1">
      <alignment horizontal="left" vertical="center" wrapText="1" indent="1"/>
    </xf>
    <xf numFmtId="0" fontId="0" fillId="0" borderId="14" xfId="0" applyNumberFormat="1" applyFont="1" applyBorder="1" applyAlignment="1">
      <alignment vertical="center" wrapText="1"/>
    </xf>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2" fillId="0" borderId="16" xfId="0" applyFont="1" applyBorder="1" applyAlignment="1">
      <alignment horizontal="left" vertical="center" wrapText="1"/>
    </xf>
    <xf numFmtId="164" fontId="0" fillId="0" borderId="16" xfId="0" applyNumberFormat="1" applyFont="1" applyBorder="1" applyAlignment="1">
      <alignment vertical="center" wrapText="1"/>
    </xf>
    <xf numFmtId="0" fontId="0" fillId="0" borderId="16" xfId="0" applyFont="1" applyBorder="1" applyAlignment="1">
      <alignment vertical="center" wrapText="1"/>
    </xf>
    <xf numFmtId="0" fontId="0" fillId="0" borderId="1" xfId="0" applyFont="1" applyBorder="1" applyAlignment="1">
      <alignment vertical="center" wrapText="1"/>
    </xf>
    <xf numFmtId="0" fontId="2" fillId="0" borderId="4" xfId="0" applyFont="1" applyFill="1" applyBorder="1" applyAlignment="1">
      <alignment horizontal="left" vertical="center" wrapText="1"/>
    </xf>
    <xf numFmtId="164" fontId="0" fillId="0" borderId="4" xfId="0" applyNumberFormat="1" applyFont="1" applyFill="1" applyBorder="1" applyAlignment="1">
      <alignment vertical="center" wrapText="1"/>
    </xf>
    <xf numFmtId="0" fontId="0" fillId="0" borderId="4" xfId="0" applyFont="1" applyFill="1" applyBorder="1" applyAlignment="1">
      <alignment vertical="center" wrapText="1"/>
    </xf>
    <xf numFmtId="0" fontId="0" fillId="0" borderId="2" xfId="0" applyFont="1" applyBorder="1" applyAlignment="1">
      <alignment horizontal="left" vertical="center" wrapText="1"/>
    </xf>
    <xf numFmtId="0" fontId="2" fillId="0" borderId="3" xfId="0" applyFont="1" applyBorder="1" applyAlignment="1">
      <alignment horizontal="left" vertical="center" wrapText="1"/>
    </xf>
    <xf numFmtId="164" fontId="0" fillId="0" borderId="3" xfId="0" applyNumberFormat="1" applyFont="1" applyBorder="1" applyAlignment="1">
      <alignment vertical="center" wrapText="1"/>
    </xf>
    <xf numFmtId="0" fontId="0" fillId="0" borderId="3" xfId="0" applyFont="1" applyBorder="1" applyAlignment="1">
      <alignment vertical="center" wrapText="1"/>
    </xf>
    <xf numFmtId="0" fontId="0" fillId="0" borderId="17" xfId="0" applyNumberFormat="1" applyFont="1" applyBorder="1" applyAlignment="1">
      <alignment vertical="center" wrapText="1"/>
    </xf>
    <xf numFmtId="0" fontId="2" fillId="0" borderId="6"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1" fillId="2" borderId="11" xfId="0" applyNumberFormat="1" applyFont="1" applyFill="1" applyBorder="1" applyAlignment="1">
      <alignment horizontal="center" vertical="center" wrapText="1"/>
    </xf>
    <xf numFmtId="0" fontId="0" fillId="0" borderId="10" xfId="0" applyFont="1" applyBorder="1" applyAlignment="1">
      <alignment horizontal="left" vertical="center" wrapText="1"/>
    </xf>
    <xf numFmtId="0" fontId="3" fillId="3" borderId="10" xfId="0" applyFont="1" applyFill="1" applyBorder="1" applyAlignment="1">
      <alignment vertical="center"/>
    </xf>
    <xf numFmtId="0" fontId="0" fillId="0" borderId="19" xfId="0" applyFont="1" applyBorder="1" applyAlignment="1">
      <alignment horizontal="left" vertical="center" wrapText="1"/>
    </xf>
    <xf numFmtId="0" fontId="0" fillId="0" borderId="20" xfId="0" applyNumberFormat="1" applyFont="1" applyBorder="1" applyAlignment="1">
      <alignment vertical="center" wrapText="1"/>
    </xf>
    <xf numFmtId="0" fontId="0" fillId="0" borderId="21" xfId="0" applyFont="1" applyFill="1" applyBorder="1" applyAlignment="1">
      <alignment horizontal="left" vertical="center" wrapText="1"/>
    </xf>
    <xf numFmtId="0" fontId="0" fillId="0" borderId="22" xfId="0" applyNumberFormat="1" applyFont="1" applyFill="1" applyBorder="1" applyAlignment="1">
      <alignment vertical="center" wrapText="1"/>
    </xf>
    <xf numFmtId="0" fontId="0" fillId="0" borderId="10" xfId="0" applyFont="1" applyFill="1" applyBorder="1" applyAlignment="1">
      <alignment horizontal="left" vertical="center" wrapText="1"/>
    </xf>
    <xf numFmtId="0" fontId="0" fillId="0" borderId="11" xfId="0" applyNumberFormat="1" applyFont="1" applyFill="1" applyBorder="1" applyAlignment="1">
      <alignment vertical="center" wrapText="1"/>
    </xf>
    <xf numFmtId="0" fontId="2" fillId="0" borderId="1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1" fillId="0" borderId="12" xfId="0" applyFont="1" applyBorder="1" applyAlignment="1">
      <alignment vertical="center" wrapText="1"/>
    </xf>
    <xf numFmtId="0" fontId="0" fillId="0" borderId="13" xfId="0" applyFont="1" applyBorder="1" applyAlignment="1">
      <alignment horizontal="left" vertical="center" wrapText="1"/>
    </xf>
    <xf numFmtId="8" fontId="1" fillId="0" borderId="13" xfId="0" applyNumberFormat="1" applyFont="1" applyFill="1" applyBorder="1" applyAlignment="1">
      <alignment vertical="center" wrapText="1"/>
    </xf>
    <xf numFmtId="0" fontId="0" fillId="0" borderId="13" xfId="0" applyFont="1" applyBorder="1" applyAlignment="1">
      <alignment vertical="center" wrapText="1"/>
    </xf>
    <xf numFmtId="0" fontId="1" fillId="0" borderId="14" xfId="0" applyNumberFormat="1" applyFont="1" applyBorder="1" applyAlignment="1">
      <alignment vertical="center" wrapText="1"/>
    </xf>
    <xf numFmtId="0" fontId="0" fillId="0" borderId="0" xfId="0" applyFont="1" applyBorder="1" applyAlignment="1">
      <alignment wrapText="1"/>
    </xf>
    <xf numFmtId="0" fontId="0" fillId="0" borderId="0" xfId="0" applyBorder="1" applyAlignment="1">
      <alignment wrapText="1"/>
    </xf>
    <xf numFmtId="0" fontId="0" fillId="0" borderId="0" xfId="0" applyAlignment="1">
      <alignment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5" fillId="2" borderId="15"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18"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topLeftCell="A4" zoomScaleNormal="100" workbookViewId="0">
      <selection activeCell="M12" sqref="M12"/>
    </sheetView>
  </sheetViews>
  <sheetFormatPr defaultRowHeight="15" x14ac:dyDescent="0.25"/>
  <cols>
    <col min="1" max="1" width="40.42578125" style="1" customWidth="1" collapsed="1"/>
    <col min="2" max="2" width="16.7109375" style="1" customWidth="1" collapsed="1"/>
    <col min="3" max="3" width="21" style="1" customWidth="1" collapsed="1"/>
    <col min="4" max="4" width="18.28515625" style="7" customWidth="1" collapsed="1"/>
    <col min="5" max="6" width="16" style="8" customWidth="1" collapsed="1"/>
    <col min="7" max="7" width="16.42578125" style="1" customWidth="1" collapsed="1"/>
    <col min="8" max="8" width="40" style="13" customWidth="1" collapsed="1"/>
    <col min="9" max="9" width="9.140625" style="1" customWidth="1" collapsed="1"/>
    <col min="10" max="10" width="15.7109375" style="1" customWidth="1" collapsed="1"/>
    <col min="11" max="12" width="9.140625" style="1" customWidth="1" collapsed="1"/>
    <col min="13" max="13" width="4.85546875" style="1" customWidth="1" collapsed="1"/>
    <col min="14" max="14" width="13.5703125" style="1" customWidth="1" collapsed="1"/>
    <col min="15" max="16384" width="9.140625" style="1" collapsed="1"/>
  </cols>
  <sheetData>
    <row r="1" spans="1:13" ht="48" customHeight="1" thickBot="1" x14ac:dyDescent="0.3">
      <c r="A1" s="63" t="s">
        <v>20</v>
      </c>
      <c r="B1" s="64"/>
      <c r="C1" s="64"/>
      <c r="D1" s="64"/>
      <c r="E1" s="64"/>
      <c r="F1" s="65"/>
      <c r="G1" s="11"/>
      <c r="H1" s="11"/>
      <c r="I1" s="11"/>
      <c r="J1" s="11"/>
      <c r="K1" s="11"/>
      <c r="L1" s="11"/>
      <c r="M1" s="12"/>
    </row>
    <row r="2" spans="1:13" ht="192.75" customHeight="1" x14ac:dyDescent="0.25">
      <c r="A2" s="66" t="s">
        <v>37</v>
      </c>
      <c r="B2" s="67"/>
      <c r="C2" s="67"/>
      <c r="D2" s="67"/>
      <c r="E2" s="67"/>
      <c r="F2" s="68"/>
      <c r="G2" s="11"/>
      <c r="H2" s="11"/>
      <c r="I2" s="11"/>
      <c r="J2" s="11"/>
      <c r="K2" s="11"/>
      <c r="L2" s="11"/>
      <c r="M2" s="12"/>
    </row>
    <row r="3" spans="1:13" ht="65.25" customHeight="1" x14ac:dyDescent="0.25">
      <c r="A3" s="43" t="s">
        <v>0</v>
      </c>
      <c r="B3" s="28" t="s">
        <v>9</v>
      </c>
      <c r="C3" s="29" t="s">
        <v>2</v>
      </c>
      <c r="D3" s="29" t="s">
        <v>10</v>
      </c>
      <c r="E3" s="28" t="s">
        <v>3</v>
      </c>
      <c r="F3" s="44" t="s">
        <v>18</v>
      </c>
      <c r="G3" s="12"/>
      <c r="H3" s="12"/>
      <c r="I3" s="12"/>
      <c r="J3" s="12"/>
      <c r="K3" s="12"/>
      <c r="L3" s="12"/>
      <c r="M3" s="12"/>
    </row>
    <row r="4" spans="1:13" x14ac:dyDescent="0.25">
      <c r="A4" s="45" t="s">
        <v>5</v>
      </c>
      <c r="B4" s="2"/>
      <c r="C4" s="4">
        <v>0.125</v>
      </c>
      <c r="D4" s="4">
        <f>C4*40</f>
        <v>5</v>
      </c>
      <c r="E4" s="14">
        <v>9</v>
      </c>
      <c r="F4" s="25"/>
      <c r="H4" s="1"/>
    </row>
    <row r="5" spans="1:13" x14ac:dyDescent="0.25">
      <c r="A5" s="45" t="s">
        <v>4</v>
      </c>
      <c r="B5" s="2"/>
      <c r="C5" s="4">
        <v>0.125</v>
      </c>
      <c r="D5" s="4">
        <f t="shared" ref="D5:D25" si="0">C5*40</f>
        <v>5</v>
      </c>
      <c r="E5" s="14">
        <v>9</v>
      </c>
      <c r="F5" s="25"/>
      <c r="H5" s="1"/>
    </row>
    <row r="6" spans="1:13" x14ac:dyDescent="0.25">
      <c r="A6" s="45" t="s">
        <v>11</v>
      </c>
      <c r="B6" s="2"/>
      <c r="C6" s="4">
        <v>0.125</v>
      </c>
      <c r="D6" s="4">
        <f t="shared" si="0"/>
        <v>5</v>
      </c>
      <c r="E6" s="14">
        <v>9</v>
      </c>
      <c r="F6" s="25"/>
      <c r="H6" s="1"/>
    </row>
    <row r="7" spans="1:13" x14ac:dyDescent="0.25">
      <c r="A7" s="45" t="s">
        <v>14</v>
      </c>
      <c r="B7" s="2"/>
      <c r="C7" s="4">
        <v>0.125</v>
      </c>
      <c r="D7" s="4">
        <f t="shared" si="0"/>
        <v>5</v>
      </c>
      <c r="E7" s="14">
        <v>9</v>
      </c>
      <c r="F7" s="25"/>
      <c r="H7" s="1"/>
    </row>
    <row r="8" spans="1:13" x14ac:dyDescent="0.25">
      <c r="A8" s="46" t="s">
        <v>13</v>
      </c>
      <c r="B8" s="2"/>
      <c r="C8" s="4">
        <v>0.125</v>
      </c>
      <c r="D8" s="4">
        <f t="shared" si="0"/>
        <v>5</v>
      </c>
      <c r="E8" s="14">
        <v>9</v>
      </c>
      <c r="F8" s="25"/>
      <c r="H8" s="1"/>
    </row>
    <row r="9" spans="1:13" x14ac:dyDescent="0.25">
      <c r="A9" s="45" t="s">
        <v>6</v>
      </c>
      <c r="B9" s="6"/>
      <c r="C9" s="4">
        <v>0.25</v>
      </c>
      <c r="D9" s="4">
        <f t="shared" si="0"/>
        <v>10</v>
      </c>
      <c r="E9" s="14">
        <v>9</v>
      </c>
      <c r="F9" s="25"/>
      <c r="H9" s="1"/>
    </row>
    <row r="10" spans="1:13" ht="15.75" thickBot="1" x14ac:dyDescent="0.3">
      <c r="A10" s="47" t="s">
        <v>7</v>
      </c>
      <c r="B10" s="15"/>
      <c r="C10" s="16">
        <v>1</v>
      </c>
      <c r="D10" s="16">
        <f>C10*40</f>
        <v>40</v>
      </c>
      <c r="E10" s="17">
        <v>9</v>
      </c>
      <c r="F10" s="48"/>
      <c r="H10" s="1"/>
    </row>
    <row r="11" spans="1:13" ht="135" x14ac:dyDescent="0.25">
      <c r="A11" s="19" t="s">
        <v>21</v>
      </c>
      <c r="B11" s="20"/>
      <c r="C11" s="21">
        <f>SUM(C12:C13)</f>
        <v>2</v>
      </c>
      <c r="D11" s="21">
        <f>C11*40</f>
        <v>80</v>
      </c>
      <c r="E11" s="22">
        <v>9</v>
      </c>
      <c r="F11" s="23" t="s">
        <v>35</v>
      </c>
      <c r="H11" s="1"/>
    </row>
    <row r="12" spans="1:13" x14ac:dyDescent="0.25">
      <c r="A12" s="24" t="s">
        <v>23</v>
      </c>
      <c r="B12" s="6"/>
      <c r="C12" s="4">
        <v>1</v>
      </c>
      <c r="D12" s="4">
        <v>40</v>
      </c>
      <c r="E12" s="14">
        <v>9</v>
      </c>
      <c r="F12" s="25"/>
      <c r="H12" s="1"/>
    </row>
    <row r="13" spans="1:13" ht="15.75" thickBot="1" x14ac:dyDescent="0.3">
      <c r="A13" s="26" t="s">
        <v>24</v>
      </c>
      <c r="B13" s="30"/>
      <c r="C13" s="31">
        <v>1</v>
      </c>
      <c r="D13" s="31">
        <v>40</v>
      </c>
      <c r="E13" s="32">
        <v>9</v>
      </c>
      <c r="F13" s="27"/>
      <c r="H13" s="1"/>
    </row>
    <row r="14" spans="1:13" ht="30" x14ac:dyDescent="0.25">
      <c r="A14" s="19" t="s">
        <v>32</v>
      </c>
      <c r="B14" s="20"/>
      <c r="C14" s="21">
        <f>SUM(C15:C16)</f>
        <v>2</v>
      </c>
      <c r="D14" s="21">
        <f>C14*40</f>
        <v>80</v>
      </c>
      <c r="E14" s="22">
        <v>6</v>
      </c>
      <c r="F14" s="23" t="s">
        <v>30</v>
      </c>
      <c r="H14" s="1"/>
    </row>
    <row r="15" spans="1:13" x14ac:dyDescent="0.25">
      <c r="A15" s="24" t="s">
        <v>23</v>
      </c>
      <c r="B15" s="6"/>
      <c r="C15" s="4">
        <v>1</v>
      </c>
      <c r="D15" s="4">
        <v>40</v>
      </c>
      <c r="E15" s="33">
        <v>6</v>
      </c>
      <c r="F15" s="25"/>
      <c r="H15" s="1"/>
    </row>
    <row r="16" spans="1:13" ht="15.75" thickBot="1" x14ac:dyDescent="0.3">
      <c r="A16" s="26" t="s">
        <v>24</v>
      </c>
      <c r="B16" s="30"/>
      <c r="C16" s="31">
        <v>1</v>
      </c>
      <c r="D16" s="31">
        <v>40</v>
      </c>
      <c r="E16" s="32">
        <v>6</v>
      </c>
      <c r="F16" s="27"/>
      <c r="H16" s="1"/>
    </row>
    <row r="17" spans="1:8" ht="105.75" thickBot="1" x14ac:dyDescent="0.3">
      <c r="A17" s="37" t="s">
        <v>25</v>
      </c>
      <c r="B17" s="38" t="s">
        <v>22</v>
      </c>
      <c r="C17" s="39">
        <v>1</v>
      </c>
      <c r="D17" s="39">
        <v>40</v>
      </c>
      <c r="E17" s="40">
        <v>6</v>
      </c>
      <c r="F17" s="41" t="s">
        <v>26</v>
      </c>
      <c r="H17" s="1"/>
    </row>
    <row r="18" spans="1:8" ht="30" x14ac:dyDescent="0.25">
      <c r="A18" s="49" t="s">
        <v>15</v>
      </c>
      <c r="B18" s="34"/>
      <c r="C18" s="18">
        <v>0.125</v>
      </c>
      <c r="D18" s="35">
        <f t="shared" si="0"/>
        <v>5</v>
      </c>
      <c r="E18" s="36">
        <v>3</v>
      </c>
      <c r="F18" s="50"/>
      <c r="H18" s="1"/>
    </row>
    <row r="19" spans="1:8" ht="33.75" customHeight="1" x14ac:dyDescent="0.25">
      <c r="A19" s="51" t="s">
        <v>12</v>
      </c>
      <c r="B19" s="3"/>
      <c r="C19" s="5">
        <v>0</v>
      </c>
      <c r="D19" s="9">
        <f t="shared" si="0"/>
        <v>0</v>
      </c>
      <c r="E19" s="10">
        <v>0</v>
      </c>
      <c r="F19" s="52"/>
      <c r="H19" s="1"/>
    </row>
    <row r="20" spans="1:8" ht="30" x14ac:dyDescent="0.25">
      <c r="A20" s="53" t="s">
        <v>8</v>
      </c>
      <c r="B20" s="3"/>
      <c r="C20" s="4">
        <v>0.5</v>
      </c>
      <c r="D20" s="4">
        <f t="shared" si="0"/>
        <v>20</v>
      </c>
      <c r="E20" s="14">
        <v>3</v>
      </c>
      <c r="F20" s="25"/>
      <c r="H20" s="1"/>
    </row>
    <row r="21" spans="1:8" ht="15.75" thickBot="1" x14ac:dyDescent="0.3">
      <c r="A21" s="54" t="s">
        <v>16</v>
      </c>
      <c r="B21" s="42"/>
      <c r="C21" s="16">
        <v>1</v>
      </c>
      <c r="D21" s="16">
        <f t="shared" si="0"/>
        <v>40</v>
      </c>
      <c r="E21" s="17">
        <v>4</v>
      </c>
      <c r="F21" s="48"/>
      <c r="H21" s="1"/>
    </row>
    <row r="22" spans="1:8" ht="150.75" thickBot="1" x14ac:dyDescent="0.3">
      <c r="A22" s="37" t="s">
        <v>28</v>
      </c>
      <c r="B22" s="38"/>
      <c r="C22" s="39">
        <v>2</v>
      </c>
      <c r="D22" s="39">
        <f t="shared" ref="D22" si="1">C22*40</f>
        <v>80</v>
      </c>
      <c r="E22" s="40">
        <v>9</v>
      </c>
      <c r="F22" s="23" t="s">
        <v>36</v>
      </c>
      <c r="H22" s="1"/>
    </row>
    <row r="23" spans="1:8" ht="30.75" thickBot="1" x14ac:dyDescent="0.3">
      <c r="A23" s="37" t="s">
        <v>31</v>
      </c>
      <c r="B23" s="38"/>
      <c r="C23" s="39">
        <v>1</v>
      </c>
      <c r="D23" s="39">
        <f t="shared" ref="D23" si="2">C23*40</f>
        <v>40</v>
      </c>
      <c r="E23" s="40">
        <v>3</v>
      </c>
      <c r="F23" s="23" t="s">
        <v>34</v>
      </c>
      <c r="H23" s="1"/>
    </row>
    <row r="24" spans="1:8" ht="45.75" thickBot="1" x14ac:dyDescent="0.3">
      <c r="A24" s="37" t="s">
        <v>29</v>
      </c>
      <c r="B24" s="38"/>
      <c r="C24" s="39">
        <v>1</v>
      </c>
      <c r="D24" s="39">
        <f t="shared" si="0"/>
        <v>40</v>
      </c>
      <c r="E24" s="40">
        <v>6</v>
      </c>
      <c r="F24" s="41" t="s">
        <v>33</v>
      </c>
      <c r="H24" s="1"/>
    </row>
    <row r="25" spans="1:8" ht="109.5" customHeight="1" x14ac:dyDescent="0.25">
      <c r="A25" s="49" t="s">
        <v>17</v>
      </c>
      <c r="B25" s="34"/>
      <c r="C25" s="18">
        <v>0.25</v>
      </c>
      <c r="D25" s="18">
        <f t="shared" si="0"/>
        <v>10</v>
      </c>
      <c r="E25" s="36">
        <v>3</v>
      </c>
      <c r="F25" s="50"/>
      <c r="H25" s="1"/>
    </row>
    <row r="26" spans="1:8" ht="71.25" customHeight="1" x14ac:dyDescent="0.25">
      <c r="A26" s="45" t="s">
        <v>27</v>
      </c>
      <c r="B26" s="6"/>
      <c r="C26" s="4">
        <v>1</v>
      </c>
      <c r="D26" s="9">
        <f>C26*40</f>
        <v>40</v>
      </c>
      <c r="E26" s="14">
        <v>9</v>
      </c>
      <c r="F26" s="25"/>
      <c r="H26" s="1"/>
    </row>
    <row r="27" spans="1:8" ht="15.75" thickBot="1" x14ac:dyDescent="0.3">
      <c r="A27" s="55" t="s">
        <v>1</v>
      </c>
      <c r="B27" s="56"/>
      <c r="C27" s="57"/>
      <c r="D27" s="57"/>
      <c r="E27" s="58"/>
      <c r="F27" s="59"/>
      <c r="H27" s="1"/>
    </row>
    <row r="28" spans="1:8" x14ac:dyDescent="0.25">
      <c r="A28" s="60" t="s">
        <v>19</v>
      </c>
      <c r="B28" s="61"/>
      <c r="C28" s="61"/>
      <c r="D28" s="61"/>
      <c r="E28" s="61"/>
      <c r="F28" s="61"/>
      <c r="H28" s="1"/>
    </row>
    <row r="29" spans="1:8" x14ac:dyDescent="0.25">
      <c r="A29" s="62"/>
      <c r="B29" s="62"/>
      <c r="C29" s="62"/>
      <c r="D29" s="62"/>
      <c r="E29" s="62"/>
      <c r="F29" s="62"/>
      <c r="H29" s="1"/>
    </row>
    <row r="30" spans="1:8" x14ac:dyDescent="0.25">
      <c r="A30" s="62"/>
      <c r="B30" s="62"/>
      <c r="C30" s="62"/>
      <c r="D30" s="62"/>
      <c r="E30" s="62"/>
      <c r="F30" s="62"/>
      <c r="H30" s="1"/>
    </row>
  </sheetData>
  <mergeCells count="3">
    <mergeCell ref="A28:F30"/>
    <mergeCell ref="A1:F1"/>
    <mergeCell ref="A2:F2"/>
  </mergeCells>
  <pageMargins left="0.25" right="0.2" top="0.75" bottom="0.75" header="0.3" footer="0.3"/>
  <pageSetup scale="75" orientation="landscape" r:id="rId1"/>
  <ignoredErrors>
    <ignoredError sqref="C11 C1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27" sqref="K27"/>
    </sheetView>
  </sheetViews>
  <sheetFormatPr defaultRowHeight="15"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Paragraphs>0</Paragraphs>
  <Notes>0</Notes>
  <ScaleCrop>false</ScaleCrop>
  <HeadingPairs>
    <vt:vector size="2" baseType="variant">
      <vt:variant>
        <vt:lpstr>Worksheets</vt:lpstr>
      </vt:variant>
      <vt:variant>
        <vt:i4>2</vt:i4>
      </vt:variant>
    </vt:vector>
  </HeadingPairs>
  <TitlesOfParts>
    <vt:vector size="2" baseType="lpstr">
      <vt:lpstr>ROM for HMP Extensions Support</vt:lpstr>
      <vt:lpstr>Sheet2</vt:lpstr>
    </vt:vector>
  </TitlesOfParts>
  <Manager/>
  <Company/>
  <LinksUpToDate>false</LinksUpToDate>
  <CharactersWithSpaces>0</CharactersWithSpaces>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2018-01-24T19:44:59Z</dcterms:created>
  <dcterms:modified xsi:type="dcterms:W3CDTF">2018-01-24T19:45:06Z</dcterms:modified>
</cp:coreProperties>
</file>